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Микулайнина Елена Ивановна\"/>
    </mc:Choice>
  </mc:AlternateContent>
  <bookViews>
    <workbookView xWindow="0" yWindow="0" windowWidth="13140" windowHeight="10245"/>
  </bookViews>
  <sheets>
    <sheet name="Футбольное поле - Ведомость объ" sheetId="1" r:id="rId1"/>
  </sheets>
  <definedNames>
    <definedName name="_xlnm.Print_Titles" localSheetId="0">'Футбольное поле - Ведомость объ'!$12:$12</definedName>
  </definedNames>
  <calcPr calcId="152511"/>
</workbook>
</file>

<file path=xl/calcChain.xml><?xml version="1.0" encoding="utf-8"?>
<calcChain xmlns="http://schemas.openxmlformats.org/spreadsheetml/2006/main">
  <c r="D35" i="1" l="1"/>
  <c r="D32" i="1"/>
  <c r="A23" i="1" l="1"/>
  <c r="A22" i="1"/>
  <c r="A21" i="1"/>
  <c r="A17" i="1"/>
  <c r="A15" i="1"/>
</calcChain>
</file>

<file path=xl/sharedStrings.xml><?xml version="1.0" encoding="utf-8"?>
<sst xmlns="http://schemas.openxmlformats.org/spreadsheetml/2006/main" count="99" uniqueCount="62">
  <si>
    <t>№ п/п</t>
  </si>
  <si>
    <t>Наименование работ</t>
  </si>
  <si>
    <t>Ед.
изм.</t>
  </si>
  <si>
    <t>Кол-во</t>
  </si>
  <si>
    <t>Формула расчёта, расчёт объёмов работ и расхода материалов</t>
  </si>
  <si>
    <t>Раздел 1. Футбольное поле</t>
  </si>
  <si>
    <t xml:space="preserve">1 </t>
  </si>
  <si>
    <t xml:space="preserve"> </t>
  </si>
  <si>
    <t>100 м</t>
  </si>
  <si>
    <t>шт</t>
  </si>
  <si>
    <t>100 м2</t>
  </si>
  <si>
    <t xml:space="preserve">(45*22) / 100 </t>
  </si>
  <si>
    <t>Установка трибун однорядных на количество сидений 30 шт</t>
  </si>
  <si>
    <t>100 шт</t>
  </si>
  <si>
    <t>Раздел 2. Волейльное поле и теннисный крт</t>
  </si>
  <si>
    <t xml:space="preserve">(17*35) / 100 </t>
  </si>
  <si>
    <t xml:space="preserve">((15*2+17*2+35*3)) / 100 </t>
  </si>
  <si>
    <t>монтаж сеток волейбольной и теннисной</t>
  </si>
  <si>
    <t>Стойки волейбольные (высота 2900мм , регулировка высоты сетки от 1070 до 2550мм) с сеткой</t>
  </si>
  <si>
    <t>Установка металлических баскетбольных столбов высотой до 4 м: с погружением в бетонное основание</t>
  </si>
  <si>
    <t>Раздел 3. Освещение</t>
  </si>
  <si>
    <t>Опора освещения высота 7 м</t>
  </si>
  <si>
    <t>Раздел 4. Новый Раздел</t>
  </si>
  <si>
    <t>Раздел 1. Футбольное поле 990 м2</t>
  </si>
  <si>
    <t>Устройство покрытия "искусственная трава" толщиной 50 мм с полным комплексом сопутствующих работ по подготовке основания и отделке поверхности</t>
  </si>
  <si>
    <t>Трибуна на 30 мест</t>
  </si>
  <si>
    <t xml:space="preserve">Стойка баскетбольная </t>
  </si>
  <si>
    <t xml:space="preserve">Светодиодный светильник </t>
  </si>
  <si>
    <t>Устройство покрытия "искусственная трава" высотой 18 мм 12000 Dtx 24 стержня с полным комплексом сопутствующих работ по подготовке основания и отделке поверхности</t>
  </si>
  <si>
    <t xml:space="preserve">Установка ворот футбольных для минифутбола (гандбола) </t>
  </si>
  <si>
    <t xml:space="preserve">Ограждение площадок тенниса и волейбола по периметру каждой площадки высотой 4 м  из Панель ОЦ-ПП У-4 Яч.:200х50, Д.:5.0, Высота:2030мм., Ширина:2500мм.RAL6005, Столб из оцинк.профиля с ПП 80х80/2,0мм. H=5000мм, RAL6005, Крышка для столбов , Калитка ОЦ 1000х2030*5мм,яч.200х50мм. RAL6005, крепление
</t>
  </si>
  <si>
    <t>Душевая кабина пляжная на 2 персоны</t>
  </si>
  <si>
    <t>Раздел 2. Волейльное поле 525 м2  теннисный корт  595м2 и зона отдыха 320 м2</t>
  </si>
  <si>
    <t xml:space="preserve">Скамейка запасных </t>
  </si>
  <si>
    <t>УТВЕРЖДАЮ</t>
  </si>
  <si>
    <t xml:space="preserve">ДЕФЕКТНЫЙ АКТ </t>
  </si>
  <si>
    <t>Директор ГУ санаторий "Белая Русь"</t>
  </si>
  <si>
    <t>28 августа 2025г.</t>
  </si>
  <si>
    <t xml:space="preserve"> к Техническому заданию от 28.08.2025г</t>
  </si>
  <si>
    <t>____________ С.М. Северин</t>
  </si>
  <si>
    <t>Заместитель директора по эксплуатации и техническим вопросам</t>
  </si>
  <si>
    <t>А.В.Чернега</t>
  </si>
  <si>
    <t>Начальник  службы  по эксплуатации и ремонту оборудования</t>
  </si>
  <si>
    <t>Д.А. Щепкин</t>
  </si>
  <si>
    <t>Ведущий инженер по организации эксплуатации и ремонту зданий и сооружений</t>
  </si>
  <si>
    <t>Р.П.Столярчук</t>
  </si>
  <si>
    <t>Инженер по проектно-сметной работе</t>
  </si>
  <si>
    <t>__________________Е.И.Микулайнина</t>
  </si>
  <si>
    <t xml:space="preserve">Разработка грунта в траншее </t>
  </si>
  <si>
    <t>Устройство основания под трубопроводы: песчанного</t>
  </si>
  <si>
    <t xml:space="preserve">Укладка трубопроводов из полиэтиленовых труб </t>
  </si>
  <si>
    <t>м</t>
  </si>
  <si>
    <t>м3</t>
  </si>
  <si>
    <t>Труба полипропиленовая ∅160мм
гофрированная</t>
  </si>
  <si>
    <t xml:space="preserve">Устройство круглых сборных
железобетонных канализационных
колодцев диаметром: 1 м </t>
  </si>
  <si>
    <t>Обратная засыпка вручную траншей</t>
  </si>
  <si>
    <t xml:space="preserve">Раздел 4. Устройство сети наружной канализации </t>
  </si>
  <si>
    <t>Текущий ремонт объекта (футбольное поле) ГУ санаторий «Белая Русь»</t>
  </si>
  <si>
    <t>Врезка в существующие сети</t>
  </si>
  <si>
    <t>врезка</t>
  </si>
  <si>
    <t>Уборка и вывоз мусора</t>
  </si>
  <si>
    <t>в полном объеме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</si>
</sst>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charset val="204"/>
    </font>
    <font>
      <b/>
      <sz val="12"/>
      <color rgb="FF000000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wrapText="1"/>
    </xf>
    <xf numFmtId="0" fontId="1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NumberFormat="1" applyFont="1" applyFill="1" applyBorder="1" applyAlignment="1" applyProtection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wrapText="1"/>
    </xf>
    <xf numFmtId="0" fontId="10" fillId="0" borderId="5" xfId="0" applyNumberFormat="1" applyFont="1" applyFill="1" applyBorder="1" applyAlignment="1" applyProtection="1">
      <alignment horizontal="center" wrapText="1"/>
    </xf>
    <xf numFmtId="0" fontId="10" fillId="0" borderId="0" xfId="1" applyFont="1" applyAlignment="1">
      <alignment wrapText="1"/>
    </xf>
    <xf numFmtId="0" fontId="1" fillId="0" borderId="0" xfId="1" applyFont="1"/>
    <xf numFmtId="0" fontId="10" fillId="0" borderId="0" xfId="1" applyFont="1" applyAlignment="1">
      <alignment horizontal="right"/>
    </xf>
    <xf numFmtId="0" fontId="7" fillId="0" borderId="0" xfId="1" applyFont="1"/>
    <xf numFmtId="0" fontId="7" fillId="0" borderId="0" xfId="1"/>
    <xf numFmtId="0" fontId="10" fillId="0" borderId="0" xfId="1" applyFont="1" applyAlignment="1">
      <alignment horizontal="right" vertical="top" wrapText="1"/>
    </xf>
    <xf numFmtId="0" fontId="10" fillId="0" borderId="0" xfId="1" applyFont="1" applyAlignment="1">
      <alignment horizontal="right" vertical="top"/>
    </xf>
    <xf numFmtId="0" fontId="5" fillId="0" borderId="0" xfId="1" applyFont="1"/>
    <xf numFmtId="0" fontId="5" fillId="0" borderId="0" xfId="1" applyFont="1" applyAlignment="1">
      <alignment wrapText="1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10" fillId="0" borderId="0" xfId="1" applyFont="1" applyAlignment="1">
      <alignment vertical="top"/>
    </xf>
    <xf numFmtId="0" fontId="10" fillId="0" borderId="0" xfId="1" applyFont="1" applyAlignment="1">
      <alignment vertical="top" wrapText="1"/>
    </xf>
    <xf numFmtId="0" fontId="1" fillId="0" borderId="0" xfId="1" applyFont="1" applyAlignment="1">
      <alignment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11" fillId="0" borderId="0" xfId="1" applyFont="1" applyAlignment="1">
      <alignment horizontal="left" vertical="top" wrapText="1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top"/>
    </xf>
    <xf numFmtId="0" fontId="12" fillId="0" borderId="5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2" fillId="0" borderId="0" xfId="1" applyFont="1" applyAlignment="1">
      <alignment horizontal="right"/>
    </xf>
    <xf numFmtId="0" fontId="4" fillId="0" borderId="5" xfId="1" applyFont="1" applyBorder="1" applyAlignment="1">
      <alignment horizontal="righ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6"/>
  <sheetViews>
    <sheetView tabSelected="1" view="pageBreakPreview" topLeftCell="A17" zoomScale="96" zoomScaleNormal="98" zoomScaleSheetLayoutView="96" workbookViewId="0">
      <selection activeCell="I31" sqref="I31"/>
    </sheetView>
  </sheetViews>
  <sheetFormatPr defaultColWidth="9.140625" defaultRowHeight="11.25" customHeight="1" x14ac:dyDescent="0.2"/>
  <cols>
    <col min="1" max="1" width="5.7109375" style="1" customWidth="1"/>
    <col min="2" max="2" width="54.5703125" style="2" customWidth="1"/>
    <col min="3" max="3" width="13.5703125" style="2" customWidth="1"/>
    <col min="4" max="4" width="19.28515625" style="2" customWidth="1"/>
    <col min="5" max="5" width="11.140625" style="2" hidden="1" customWidth="1"/>
    <col min="6" max="6" width="12.140625" style="2" hidden="1" customWidth="1"/>
    <col min="7" max="7" width="8.7109375" style="2" customWidth="1"/>
    <col min="8" max="8" width="8.140625" style="2" hidden="1" customWidth="1"/>
    <col min="9" max="9" width="8.5703125" style="2" customWidth="1"/>
    <col min="10" max="10" width="10" style="2" customWidth="1"/>
    <col min="11" max="11" width="7.85546875" style="2" customWidth="1"/>
    <col min="12" max="12" width="9.7109375" style="2" customWidth="1"/>
    <col min="13" max="13" width="11" style="2" hidden="1" customWidth="1"/>
    <col min="14" max="14" width="14.28515625" style="2" customWidth="1"/>
    <col min="15" max="17" width="9.140625" style="2"/>
    <col min="18" max="18" width="107.85546875" style="3" hidden="1" customWidth="1"/>
    <col min="19" max="21" width="49.42578125" style="3" hidden="1" customWidth="1"/>
    <col min="22" max="24" width="47" style="3" hidden="1" customWidth="1"/>
    <col min="25" max="27" width="49.42578125" style="3" hidden="1" customWidth="1"/>
    <col min="28" max="30" width="47" style="3" hidden="1" customWidth="1"/>
    <col min="31" max="16384" width="9.140625" style="2"/>
  </cols>
  <sheetData>
    <row r="1" spans="1:18" customFormat="1" ht="15" x14ac:dyDescent="0.25">
      <c r="A1" s="2"/>
      <c r="B1" s="23" t="s">
        <v>38</v>
      </c>
      <c r="C1" s="23"/>
      <c r="D1" s="23"/>
      <c r="E1" s="23"/>
      <c r="F1" s="2"/>
      <c r="G1" s="2"/>
      <c r="H1" s="2"/>
      <c r="I1" s="2"/>
      <c r="J1" s="2"/>
      <c r="K1" s="3"/>
      <c r="L1" s="3"/>
    </row>
    <row r="2" spans="1:18" customFormat="1" ht="15" x14ac:dyDescent="0.25">
      <c r="A2" s="24"/>
      <c r="B2" s="25"/>
      <c r="C2" s="26" t="s">
        <v>34</v>
      </c>
      <c r="D2" s="26"/>
      <c r="E2" s="26"/>
      <c r="F2" s="27"/>
      <c r="G2" s="27"/>
      <c r="H2" s="27"/>
      <c r="I2" s="27"/>
      <c r="J2" s="27"/>
      <c r="K2" s="27"/>
      <c r="L2" s="27"/>
    </row>
    <row r="3" spans="1:18" customFormat="1" ht="15" x14ac:dyDescent="0.25">
      <c r="A3" s="28"/>
      <c r="B3" s="29" t="s">
        <v>36</v>
      </c>
      <c r="C3" s="29"/>
      <c r="D3" s="29"/>
      <c r="E3" s="29"/>
    </row>
    <row r="4" spans="1:18" customFormat="1" ht="9" customHeight="1" x14ac:dyDescent="0.25">
      <c r="A4" s="28"/>
      <c r="B4" s="30"/>
      <c r="C4" s="31"/>
      <c r="D4" s="30"/>
      <c r="E4" s="32"/>
      <c r="M4" s="33"/>
      <c r="N4" s="33"/>
    </row>
    <row r="5" spans="1:18" customFormat="1" ht="15" x14ac:dyDescent="0.25">
      <c r="A5" s="28"/>
      <c r="B5" s="30"/>
      <c r="C5" s="34" t="s">
        <v>39</v>
      </c>
      <c r="D5" s="34"/>
      <c r="E5" s="34"/>
      <c r="M5" s="33"/>
      <c r="N5" s="33"/>
    </row>
    <row r="6" spans="1:18" customFormat="1" ht="19.5" customHeight="1" x14ac:dyDescent="0.25">
      <c r="A6" s="28"/>
      <c r="B6" s="28"/>
      <c r="C6" s="34" t="s">
        <v>37</v>
      </c>
      <c r="D6" s="34"/>
      <c r="E6" s="34"/>
      <c r="M6" s="33"/>
      <c r="N6" s="33"/>
    </row>
    <row r="7" spans="1:18" customFormat="1" ht="15.75" x14ac:dyDescent="0.25">
      <c r="A7" s="35" t="s">
        <v>35</v>
      </c>
      <c r="B7" s="35"/>
      <c r="C7" s="35"/>
      <c r="D7" s="35"/>
      <c r="E7" s="35"/>
      <c r="F7" s="2"/>
      <c r="G7" s="2"/>
      <c r="H7" s="2"/>
      <c r="I7" s="2"/>
      <c r="J7" s="2"/>
      <c r="K7" s="3"/>
      <c r="L7" s="3"/>
      <c r="M7" s="33"/>
      <c r="N7" s="33"/>
    </row>
    <row r="8" spans="1:18" s="33" customFormat="1" ht="11.25" customHeight="1" x14ac:dyDescent="0.2">
      <c r="K8" s="36"/>
    </row>
    <row r="9" spans="1:18" customFormat="1" ht="15.75" customHeight="1" x14ac:dyDescent="0.25">
      <c r="A9" s="37" t="s">
        <v>57</v>
      </c>
      <c r="B9" s="37"/>
      <c r="C9" s="37"/>
      <c r="D9" s="37"/>
      <c r="E9" s="37"/>
    </row>
    <row r="10" spans="1:18" customFormat="1" ht="9.75" customHeight="1" x14ac:dyDescent="0.25">
      <c r="A10" s="4"/>
    </row>
    <row r="11" spans="1:18" customFormat="1" ht="36" customHeight="1" x14ac:dyDescent="0.25">
      <c r="A11" s="5" t="s">
        <v>0</v>
      </c>
      <c r="B11" s="6" t="s">
        <v>1</v>
      </c>
      <c r="C11" s="6" t="s">
        <v>2</v>
      </c>
      <c r="D11" s="6" t="s">
        <v>3</v>
      </c>
      <c r="E11" s="19" t="s">
        <v>4</v>
      </c>
      <c r="F11" s="19"/>
    </row>
    <row r="12" spans="1:18" customFormat="1" ht="15" x14ac:dyDescent="0.25">
      <c r="A12" s="7">
        <v>1</v>
      </c>
      <c r="B12" s="8">
        <v>3</v>
      </c>
      <c r="C12" s="8">
        <v>4</v>
      </c>
      <c r="D12" s="8">
        <v>5</v>
      </c>
      <c r="E12" s="20">
        <v>7</v>
      </c>
      <c r="F12" s="21"/>
    </row>
    <row r="13" spans="1:18" customFormat="1" ht="15" x14ac:dyDescent="0.25">
      <c r="A13" s="18" t="s">
        <v>23</v>
      </c>
      <c r="B13" s="18"/>
      <c r="C13" s="18"/>
      <c r="D13" s="18"/>
      <c r="E13" s="18"/>
      <c r="F13" s="18"/>
      <c r="R13" s="9" t="s">
        <v>5</v>
      </c>
    </row>
    <row r="14" spans="1:18" customFormat="1" ht="42.75" customHeight="1" x14ac:dyDescent="0.25">
      <c r="A14" s="10">
        <v>1</v>
      </c>
      <c r="B14" s="11" t="s">
        <v>24</v>
      </c>
      <c r="C14" s="12" t="s">
        <v>10</v>
      </c>
      <c r="D14" s="15">
        <v>9.9</v>
      </c>
      <c r="E14" s="14"/>
      <c r="F14" s="11" t="s">
        <v>11</v>
      </c>
      <c r="H14" s="2" t="s">
        <v>6</v>
      </c>
      <c r="R14" s="9"/>
    </row>
    <row r="15" spans="1:18" customFormat="1" ht="15" x14ac:dyDescent="0.25">
      <c r="A15" s="10">
        <f>IF(H15&lt;&gt;"",COUNTA(H$1:H15),"")</f>
        <v>2</v>
      </c>
      <c r="B15" s="11" t="s">
        <v>12</v>
      </c>
      <c r="C15" s="12" t="s">
        <v>13</v>
      </c>
      <c r="D15" s="15">
        <v>0.3</v>
      </c>
      <c r="E15" s="14"/>
      <c r="F15" s="11" t="s">
        <v>7</v>
      </c>
      <c r="H15" s="2" t="s">
        <v>6</v>
      </c>
      <c r="R15" s="9"/>
    </row>
    <row r="16" spans="1:18" customFormat="1" ht="15" x14ac:dyDescent="0.25">
      <c r="A16" s="10">
        <v>3</v>
      </c>
      <c r="B16" s="11" t="s">
        <v>25</v>
      </c>
      <c r="C16" s="12" t="s">
        <v>9</v>
      </c>
      <c r="D16" s="16">
        <v>1</v>
      </c>
      <c r="E16" s="14"/>
      <c r="F16" s="11" t="s">
        <v>7</v>
      </c>
      <c r="H16" s="2" t="s">
        <v>6</v>
      </c>
      <c r="R16" s="9"/>
    </row>
    <row r="17" spans="1:18" customFormat="1" ht="15" x14ac:dyDescent="0.25">
      <c r="A17" s="10">
        <f>IF(H17&lt;&gt;"",COUNTA(H$1:H17),"")</f>
        <v>4</v>
      </c>
      <c r="B17" s="11" t="s">
        <v>29</v>
      </c>
      <c r="C17" s="12" t="s">
        <v>13</v>
      </c>
      <c r="D17" s="13">
        <v>0.02</v>
      </c>
      <c r="E17" s="14"/>
      <c r="F17" s="11" t="s">
        <v>7</v>
      </c>
      <c r="H17" s="2" t="s">
        <v>6</v>
      </c>
      <c r="R17" s="9"/>
    </row>
    <row r="18" spans="1:18" customFormat="1" ht="15" x14ac:dyDescent="0.25">
      <c r="A18" s="18" t="s">
        <v>32</v>
      </c>
      <c r="B18" s="18"/>
      <c r="C18" s="18"/>
      <c r="D18" s="18"/>
      <c r="E18" s="18"/>
      <c r="F18" s="18"/>
      <c r="R18" s="9" t="s">
        <v>14</v>
      </c>
    </row>
    <row r="19" spans="1:18" customFormat="1" ht="33.75" x14ac:dyDescent="0.25">
      <c r="A19" s="10">
        <v>5</v>
      </c>
      <c r="B19" s="11" t="s">
        <v>28</v>
      </c>
      <c r="C19" s="12" t="s">
        <v>10</v>
      </c>
      <c r="D19" s="13">
        <v>11.44</v>
      </c>
      <c r="E19" s="14"/>
      <c r="F19" s="11" t="s">
        <v>15</v>
      </c>
      <c r="H19" s="2" t="s">
        <v>6</v>
      </c>
      <c r="R19" s="9"/>
    </row>
    <row r="20" spans="1:18" customFormat="1" ht="67.5" x14ac:dyDescent="0.25">
      <c r="A20" s="10">
        <v>6</v>
      </c>
      <c r="B20" s="11" t="s">
        <v>30</v>
      </c>
      <c r="C20" s="12" t="s">
        <v>8</v>
      </c>
      <c r="D20" s="13">
        <v>1.69</v>
      </c>
      <c r="E20" s="14"/>
      <c r="F20" s="11" t="s">
        <v>16</v>
      </c>
      <c r="H20" s="2" t="s">
        <v>6</v>
      </c>
      <c r="R20" s="9"/>
    </row>
    <row r="21" spans="1:18" customFormat="1" ht="15" x14ac:dyDescent="0.25">
      <c r="A21" s="10">
        <f>IF(H21&lt;&gt;"",COUNTA(H$1:H21),"")</f>
        <v>7</v>
      </c>
      <c r="B21" s="11" t="s">
        <v>17</v>
      </c>
      <c r="C21" s="12" t="s">
        <v>13</v>
      </c>
      <c r="D21" s="13">
        <v>0.02</v>
      </c>
      <c r="E21" s="14"/>
      <c r="F21" s="11" t="s">
        <v>7</v>
      </c>
      <c r="H21" s="2" t="s">
        <v>6</v>
      </c>
      <c r="R21" s="9"/>
    </row>
    <row r="22" spans="1:18" customFormat="1" ht="22.5" x14ac:dyDescent="0.25">
      <c r="A22" s="10">
        <f>IF(H22&lt;&gt;"",COUNTA(H$1:H22),"")</f>
        <v>8</v>
      </c>
      <c r="B22" s="11" t="s">
        <v>18</v>
      </c>
      <c r="C22" s="12" t="s">
        <v>9</v>
      </c>
      <c r="D22" s="16">
        <v>2</v>
      </c>
      <c r="E22" s="14"/>
      <c r="F22" s="11" t="s">
        <v>7</v>
      </c>
      <c r="H22" s="2" t="s">
        <v>6</v>
      </c>
      <c r="R22" s="9"/>
    </row>
    <row r="23" spans="1:18" customFormat="1" ht="22.5" x14ac:dyDescent="0.25">
      <c r="A23" s="10">
        <f>IF(H23&lt;&gt;"",COUNTA(H$1:H23),"")</f>
        <v>9</v>
      </c>
      <c r="B23" s="11" t="s">
        <v>19</v>
      </c>
      <c r="C23" s="12" t="s">
        <v>13</v>
      </c>
      <c r="D23" s="13">
        <v>0.01</v>
      </c>
      <c r="E23" s="14"/>
      <c r="F23" s="11" t="s">
        <v>7</v>
      </c>
      <c r="H23" s="2" t="s">
        <v>6</v>
      </c>
      <c r="R23" s="9"/>
    </row>
    <row r="24" spans="1:18" customFormat="1" ht="15" x14ac:dyDescent="0.25">
      <c r="A24" s="10">
        <v>10</v>
      </c>
      <c r="B24" s="11" t="s">
        <v>26</v>
      </c>
      <c r="C24" s="12" t="s">
        <v>9</v>
      </c>
      <c r="D24" s="16">
        <v>1</v>
      </c>
      <c r="E24" s="14"/>
      <c r="F24" s="11" t="s">
        <v>7</v>
      </c>
      <c r="H24" s="2" t="s">
        <v>6</v>
      </c>
      <c r="R24" s="9"/>
    </row>
    <row r="25" spans="1:18" customFormat="1" ht="15" x14ac:dyDescent="0.25">
      <c r="A25" s="10">
        <v>11</v>
      </c>
      <c r="B25" s="11" t="s">
        <v>31</v>
      </c>
      <c r="C25" s="12" t="s">
        <v>9</v>
      </c>
      <c r="D25" s="16">
        <v>1</v>
      </c>
      <c r="E25" s="14"/>
      <c r="F25" s="11"/>
      <c r="H25" s="2"/>
      <c r="R25" s="9"/>
    </row>
    <row r="26" spans="1:18" customFormat="1" ht="15" x14ac:dyDescent="0.25">
      <c r="A26" s="10">
        <v>12</v>
      </c>
      <c r="B26" s="11" t="s">
        <v>33</v>
      </c>
      <c r="C26" s="12" t="s">
        <v>9</v>
      </c>
      <c r="D26" s="16">
        <v>1</v>
      </c>
      <c r="E26" s="14"/>
      <c r="F26" s="11" t="s">
        <v>7</v>
      </c>
      <c r="H26" s="2" t="s">
        <v>6</v>
      </c>
      <c r="R26" s="9"/>
    </row>
    <row r="27" spans="1:18" customFormat="1" ht="15" x14ac:dyDescent="0.25">
      <c r="A27" s="18" t="s">
        <v>20</v>
      </c>
      <c r="B27" s="18"/>
      <c r="C27" s="18"/>
      <c r="D27" s="18"/>
      <c r="E27" s="18"/>
      <c r="F27" s="18"/>
      <c r="R27" s="9" t="s">
        <v>20</v>
      </c>
    </row>
    <row r="28" spans="1:18" customFormat="1" ht="15" x14ac:dyDescent="0.25">
      <c r="A28" s="10">
        <v>13</v>
      </c>
      <c r="B28" s="11" t="s">
        <v>21</v>
      </c>
      <c r="C28" s="12" t="s">
        <v>9</v>
      </c>
      <c r="D28" s="16">
        <v>14</v>
      </c>
      <c r="E28" s="14"/>
      <c r="F28" s="11" t="s">
        <v>7</v>
      </c>
      <c r="H28" s="2" t="s">
        <v>6</v>
      </c>
      <c r="R28" s="9"/>
    </row>
    <row r="29" spans="1:18" customFormat="1" ht="15" x14ac:dyDescent="0.25">
      <c r="A29" s="10">
        <v>14</v>
      </c>
      <c r="B29" s="11" t="s">
        <v>27</v>
      </c>
      <c r="C29" s="12" t="s">
        <v>9</v>
      </c>
      <c r="D29" s="16">
        <v>20</v>
      </c>
      <c r="E29" s="14"/>
      <c r="F29" s="11" t="s">
        <v>7</v>
      </c>
      <c r="H29" s="2" t="s">
        <v>6</v>
      </c>
      <c r="R29" s="9"/>
    </row>
    <row r="30" spans="1:18" customFormat="1" ht="15" x14ac:dyDescent="0.25">
      <c r="A30" s="18" t="s">
        <v>56</v>
      </c>
      <c r="B30" s="18"/>
      <c r="C30" s="18"/>
      <c r="D30" s="18"/>
      <c r="E30" s="18"/>
      <c r="F30" s="18"/>
      <c r="R30" s="9" t="s">
        <v>22</v>
      </c>
    </row>
    <row r="31" spans="1:18" customFormat="1" ht="15" x14ac:dyDescent="0.25">
      <c r="A31" s="10">
        <v>15</v>
      </c>
      <c r="B31" s="11" t="s">
        <v>48</v>
      </c>
      <c r="C31" s="12" t="s">
        <v>51</v>
      </c>
      <c r="D31" s="12">
        <v>108</v>
      </c>
      <c r="E31" s="54"/>
      <c r="F31" s="54"/>
      <c r="R31" s="9"/>
    </row>
    <row r="32" spans="1:18" customFormat="1" ht="15" x14ac:dyDescent="0.25">
      <c r="A32" s="10">
        <v>16</v>
      </c>
      <c r="B32" s="11" t="s">
        <v>49</v>
      </c>
      <c r="C32" s="12" t="s">
        <v>52</v>
      </c>
      <c r="D32" s="12">
        <f>108*0.5*0.15</f>
        <v>8.1</v>
      </c>
      <c r="E32" s="54"/>
      <c r="F32" s="54"/>
      <c r="R32" s="9"/>
    </row>
    <row r="33" spans="1:18" customFormat="1" ht="15" x14ac:dyDescent="0.25">
      <c r="A33" s="10">
        <v>17</v>
      </c>
      <c r="B33" s="11" t="s">
        <v>50</v>
      </c>
      <c r="C33" s="12" t="s">
        <v>51</v>
      </c>
      <c r="D33" s="12">
        <v>108</v>
      </c>
      <c r="E33" s="54"/>
      <c r="F33" s="54"/>
      <c r="R33" s="9"/>
    </row>
    <row r="34" spans="1:18" customFormat="1" ht="22.5" x14ac:dyDescent="0.25">
      <c r="A34" s="10">
        <v>18</v>
      </c>
      <c r="B34" s="11" t="s">
        <v>53</v>
      </c>
      <c r="C34" s="12" t="s">
        <v>51</v>
      </c>
      <c r="D34" s="12">
        <v>108</v>
      </c>
      <c r="E34" s="54"/>
      <c r="F34" s="54"/>
      <c r="R34" s="9"/>
    </row>
    <row r="35" spans="1:18" customFormat="1" ht="15" x14ac:dyDescent="0.25">
      <c r="A35" s="10">
        <v>19</v>
      </c>
      <c r="B35" s="11" t="s">
        <v>55</v>
      </c>
      <c r="C35" s="12" t="s">
        <v>52</v>
      </c>
      <c r="D35" s="12">
        <f>43.2-8</f>
        <v>35.200000000000003</v>
      </c>
      <c r="E35" s="54"/>
      <c r="F35" s="54"/>
      <c r="R35" s="9"/>
    </row>
    <row r="36" spans="1:18" customFormat="1" ht="22.5" customHeight="1" x14ac:dyDescent="0.25">
      <c r="A36" s="10">
        <v>20</v>
      </c>
      <c r="B36" s="11" t="s">
        <v>54</v>
      </c>
      <c r="C36" s="12" t="s">
        <v>9</v>
      </c>
      <c r="D36" s="12">
        <v>1</v>
      </c>
      <c r="E36" s="54"/>
      <c r="F36" s="54"/>
      <c r="R36" s="9"/>
    </row>
    <row r="37" spans="1:18" customFormat="1" ht="18.75" customHeight="1" x14ac:dyDescent="0.25">
      <c r="A37" s="10">
        <v>21</v>
      </c>
      <c r="B37" s="61" t="s">
        <v>58</v>
      </c>
      <c r="C37" s="10" t="s">
        <v>59</v>
      </c>
      <c r="D37" s="10">
        <v>1</v>
      </c>
      <c r="E37" s="17"/>
      <c r="F37" s="17"/>
    </row>
    <row r="38" spans="1:18" customFormat="1" ht="18.75" customHeight="1" x14ac:dyDescent="0.25">
      <c r="A38" s="10">
        <v>22</v>
      </c>
      <c r="B38" s="61" t="s">
        <v>60</v>
      </c>
      <c r="C38" s="10" t="s">
        <v>52</v>
      </c>
      <c r="D38" s="10" t="s">
        <v>61</v>
      </c>
      <c r="E38" s="2"/>
      <c r="F38" s="2"/>
    </row>
    <row r="39" spans="1:18" s="33" customFormat="1" ht="25.5" customHeight="1" x14ac:dyDescent="0.25">
      <c r="A39" s="55" t="s">
        <v>40</v>
      </c>
      <c r="B39" s="55"/>
      <c r="C39" s="62"/>
      <c r="D39" s="63" t="s">
        <v>41</v>
      </c>
      <c r="E39" s="38"/>
      <c r="F39" s="39"/>
      <c r="G39" s="40"/>
      <c r="H39" s="40"/>
      <c r="I39" s="41"/>
      <c r="J39" s="41"/>
      <c r="K39" s="41"/>
      <c r="L39" s="41"/>
      <c r="M39" s="42"/>
    </row>
    <row r="40" spans="1:18" customFormat="1" ht="14.25" customHeight="1" x14ac:dyDescent="0.25">
      <c r="A40" s="57"/>
      <c r="B40" s="58"/>
      <c r="C40" s="59"/>
      <c r="D40" s="59"/>
      <c r="E40" s="43"/>
      <c r="F40" s="39"/>
      <c r="G40" s="44"/>
      <c r="H40" s="44"/>
      <c r="I40" s="45"/>
      <c r="J40" s="45"/>
      <c r="K40" s="45"/>
      <c r="L40" s="46"/>
      <c r="M40" s="42"/>
    </row>
    <row r="41" spans="1:18" s="33" customFormat="1" ht="18" customHeight="1" x14ac:dyDescent="0.25">
      <c r="A41" s="55" t="s">
        <v>42</v>
      </c>
      <c r="B41" s="55"/>
      <c r="C41" s="62"/>
      <c r="D41" s="63" t="s">
        <v>43</v>
      </c>
      <c r="E41" s="47"/>
      <c r="F41" s="39"/>
      <c r="G41" s="48"/>
      <c r="H41" s="48"/>
      <c r="I41" s="49"/>
      <c r="J41" s="49"/>
      <c r="K41" s="49"/>
      <c r="L41" s="50"/>
      <c r="M41" s="42"/>
    </row>
    <row r="42" spans="1:18" s="33" customFormat="1" ht="11.25" customHeight="1" x14ac:dyDescent="0.25">
      <c r="A42" s="56"/>
      <c r="B42" s="58"/>
      <c r="C42" s="64"/>
      <c r="D42" s="59"/>
      <c r="E42" s="43"/>
      <c r="F42" s="39"/>
      <c r="G42" s="44"/>
      <c r="H42" s="44"/>
      <c r="I42" s="44"/>
      <c r="J42" s="51"/>
      <c r="K42" s="41"/>
      <c r="L42" s="41"/>
      <c r="M42" s="42"/>
    </row>
    <row r="43" spans="1:18" customFormat="1" ht="24.75" customHeight="1" x14ac:dyDescent="0.25">
      <c r="A43" s="55" t="s">
        <v>44</v>
      </c>
      <c r="B43" s="55"/>
      <c r="C43" s="65"/>
      <c r="D43" s="63" t="s">
        <v>45</v>
      </c>
      <c r="E43" s="52"/>
      <c r="F43" s="39"/>
      <c r="G43" s="44"/>
      <c r="H43" s="44"/>
      <c r="I43" s="45"/>
      <c r="J43" s="45"/>
      <c r="K43" s="45"/>
      <c r="L43" s="46"/>
      <c r="M43" s="42"/>
    </row>
    <row r="44" spans="1:18" s="33" customFormat="1" ht="11.25" customHeight="1" x14ac:dyDescent="0.2">
      <c r="A44" s="57"/>
      <c r="B44" s="58"/>
      <c r="C44" s="64"/>
      <c r="D44" s="59"/>
      <c r="E44" s="39"/>
      <c r="F44" s="39"/>
      <c r="G44" s="39"/>
      <c r="H44" s="39"/>
      <c r="I44" s="39"/>
      <c r="J44" s="53"/>
      <c r="K44" s="53"/>
      <c r="L44" s="39"/>
      <c r="M44" s="39"/>
    </row>
    <row r="45" spans="1:18" s="33" customFormat="1" ht="13.5" customHeight="1" x14ac:dyDescent="0.2">
      <c r="A45" s="55" t="s">
        <v>46</v>
      </c>
      <c r="B45" s="55"/>
      <c r="C45" s="60" t="s">
        <v>47</v>
      </c>
      <c r="D45" s="60"/>
      <c r="E45" s="39"/>
      <c r="F45" s="39"/>
      <c r="G45" s="39"/>
      <c r="H45" s="39"/>
      <c r="I45" s="39"/>
      <c r="J45" s="53"/>
      <c r="K45" s="53"/>
      <c r="L45" s="39"/>
      <c r="M45" s="39"/>
    </row>
    <row r="46" spans="1:18" s="33" customFormat="1" ht="11.25" customHeight="1" x14ac:dyDescent="0.2">
      <c r="A46" s="22"/>
      <c r="B46" s="22"/>
      <c r="C46" s="22"/>
      <c r="D46" s="22"/>
      <c r="K46" s="36"/>
    </row>
  </sheetData>
  <mergeCells count="18">
    <mergeCell ref="C45:D45"/>
    <mergeCell ref="A39:B39"/>
    <mergeCell ref="A41:B41"/>
    <mergeCell ref="A43:B43"/>
    <mergeCell ref="A45:B45"/>
    <mergeCell ref="A27:F27"/>
    <mergeCell ref="A30:F30"/>
    <mergeCell ref="E11:F11"/>
    <mergeCell ref="E12:F12"/>
    <mergeCell ref="A13:F13"/>
    <mergeCell ref="A18:F18"/>
    <mergeCell ref="B1:E1"/>
    <mergeCell ref="C2:E2"/>
    <mergeCell ref="B3:E3"/>
    <mergeCell ref="C5:E5"/>
    <mergeCell ref="C6:E6"/>
    <mergeCell ref="A7:E7"/>
    <mergeCell ref="A9:E9"/>
  </mergeCells>
  <printOptions horizontalCentered="1"/>
  <pageMargins left="0.78740155696868896" right="0.31496062874794001" top="0.31496062874794001" bottom="0.31496062874794001" header="0.19685038924217199" footer="0.19685038924217199"/>
  <pageSetup paperSize="9" scale="98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Футбольное поле - Ведомость объ</vt:lpstr>
      <vt:lpstr>'Футбольное поле - Ведомость объ'!Заголовки_для_печати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</cp:lastModifiedBy>
  <cp:lastPrinted>2025-08-28T11:18:45Z</cp:lastPrinted>
  <dcterms:created xsi:type="dcterms:W3CDTF">2020-09-30T08:50:27Z</dcterms:created>
  <dcterms:modified xsi:type="dcterms:W3CDTF">2025-08-28T11:19:47Z</dcterms:modified>
</cp:coreProperties>
</file>